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96" windowWidth="13170" windowHeight="102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'Sheet1'!$A$1:$F$127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<sst xmlns="http://schemas.openxmlformats.org/spreadsheetml/2006/main" count="112" uniqueCount="87">
  <si>
    <t>REVENUE:</t>
  </si>
  <si>
    <t>Lot Sales</t>
  </si>
  <si>
    <t>Open/Closing Permits</t>
  </si>
  <si>
    <t>Foundations</t>
  </si>
  <si>
    <t>St Mary's Maintenance</t>
  </si>
  <si>
    <t>OPERATIONS:</t>
  </si>
  <si>
    <t>TOTAL OPERATIONS INCOME:</t>
  </si>
  <si>
    <t>MISCELLANEOUS:</t>
  </si>
  <si>
    <t>Interest Income - General Fund</t>
  </si>
  <si>
    <t>Miscellaneous - Other</t>
  </si>
  <si>
    <t>TOTAL MISCELLANEOUS</t>
  </si>
  <si>
    <t>TOTAL REVENUE</t>
  </si>
  <si>
    <t>APPROPRIATIONS:</t>
  </si>
  <si>
    <t>Audit Expense</t>
  </si>
  <si>
    <t>Accounting:</t>
  </si>
  <si>
    <t>Accounting Expenses</t>
  </si>
  <si>
    <t>Insurance:</t>
  </si>
  <si>
    <t>Property</t>
  </si>
  <si>
    <t>Health/Life - Employee</t>
  </si>
  <si>
    <t>General Utilities:</t>
  </si>
  <si>
    <t>Electric</t>
  </si>
  <si>
    <t>Phone</t>
  </si>
  <si>
    <t>Gas</t>
  </si>
  <si>
    <t>Water</t>
  </si>
  <si>
    <t>Refuse &amp; Recycling</t>
  </si>
  <si>
    <t>Equipment</t>
  </si>
  <si>
    <t>Maintenance &amp; Repairs:</t>
  </si>
  <si>
    <t>Supplies &amp; Materials:</t>
  </si>
  <si>
    <t>Office Supplies &amp; Expenses</t>
  </si>
  <si>
    <t>Vehicle Fuel</t>
  </si>
  <si>
    <t>Supplies &amp; Materials - General</t>
  </si>
  <si>
    <t>Uniforms</t>
  </si>
  <si>
    <t>New Equipment</t>
  </si>
  <si>
    <t>Property Taxes</t>
  </si>
  <si>
    <t>Worker's Compensation</t>
  </si>
  <si>
    <t>Payroll Expenses:</t>
  </si>
  <si>
    <t>OPERS</t>
  </si>
  <si>
    <t>Medicare - Company Share</t>
  </si>
  <si>
    <t>Payroll</t>
  </si>
  <si>
    <t>TOTAL APPROPRIATIONS</t>
  </si>
  <si>
    <t>Other Expenses:</t>
  </si>
  <si>
    <t>Property/Vehicle/Liability</t>
  </si>
  <si>
    <t>Disability - Employee</t>
  </si>
  <si>
    <t>INTERGOVERNMENTAL REVENUE:</t>
  </si>
  <si>
    <t xml:space="preserve">Intergovernmental Revenue </t>
  </si>
  <si>
    <t>Tree Trimming/Removal</t>
  </si>
  <si>
    <t>Cremation Vault Sales</t>
  </si>
  <si>
    <t>Cremation Vaults</t>
  </si>
  <si>
    <t>Gas Tax Refund</t>
  </si>
  <si>
    <t>Donations</t>
  </si>
  <si>
    <t>Unemployment Reimbursement</t>
  </si>
  <si>
    <t>Fiscal Officer Salary</t>
  </si>
  <si>
    <t>Sales Tax Collections</t>
  </si>
  <si>
    <t xml:space="preserve"> Retirement Obligations</t>
  </si>
  <si>
    <t xml:space="preserve"> Tree Fund</t>
  </si>
  <si>
    <t>TOTAL AVAIL. FOR APPROP.</t>
  </si>
  <si>
    <t>Capital Improv - Grave Buy-back</t>
  </si>
  <si>
    <t>ENDOWMENT FUND</t>
  </si>
  <si>
    <t>Interest Income</t>
  </si>
  <si>
    <t>Farm Rental - Grove</t>
  </si>
  <si>
    <t>Farm Rental - St Marys</t>
  </si>
  <si>
    <t>Internet Operations</t>
  </si>
  <si>
    <t>Fidelity Bond</t>
  </si>
  <si>
    <t>BUDGET BALANCE</t>
  </si>
  <si>
    <t>General Fund Beginning Balance</t>
  </si>
  <si>
    <t>General Fund Ending Balance</t>
  </si>
  <si>
    <t>Expenditures</t>
  </si>
  <si>
    <t>Transfers from General Fund</t>
  </si>
  <si>
    <t>Ending Balance</t>
  </si>
  <si>
    <t>OTHER FUNDS:</t>
  </si>
  <si>
    <t>Capital Improvement - Equipment</t>
  </si>
  <si>
    <t>Capital Improvement - Buildings</t>
  </si>
  <si>
    <t>Beginning Balance</t>
  </si>
  <si>
    <t>Capital Improvement - Road &amp; Water</t>
  </si>
  <si>
    <t>Principle Balance</t>
  </si>
  <si>
    <t xml:space="preserve">Fund Transfers </t>
  </si>
  <si>
    <t>GENERAL FUND</t>
  </si>
  <si>
    <t>Travel &amp; Meeting Expense</t>
  </si>
  <si>
    <t>Fees</t>
  </si>
  <si>
    <t>Other Misc. Expenses</t>
  </si>
  <si>
    <t>Capital Improvement - Niche Wall</t>
  </si>
  <si>
    <t>Income</t>
  </si>
  <si>
    <t xml:space="preserve"> </t>
  </si>
  <si>
    <t>Niche Wall Sales</t>
  </si>
  <si>
    <t>Niche Panel Engraving</t>
  </si>
  <si>
    <t>Niche Wall Engraving</t>
  </si>
  <si>
    <t>2019 Budget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</si>
</sst>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&quot;$&quot;#,##0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167" fontId="6" fillId="0" borderId="0" xfId="0" applyNumberFormat="1" applyFont="1" applyAlignment="1">
      <alignment/>
    </xf>
    <xf numFmtId="167" fontId="2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wrapText="1"/>
    </xf>
    <xf numFmtId="167" fontId="6" fillId="0" borderId="0" xfId="0" applyNumberFormat="1" applyFont="1" applyAlignment="1">
      <alignment/>
    </xf>
    <xf numFmtId="167" fontId="6" fillId="0" borderId="0" xfId="44" applyNumberFormat="1" applyFont="1" applyAlignment="1">
      <alignment wrapText="1"/>
    </xf>
    <xf numFmtId="167" fontId="6" fillId="0" borderId="0" xfId="0" applyNumberFormat="1" applyFont="1" applyFill="1" applyAlignment="1">
      <alignment/>
    </xf>
    <xf numFmtId="167" fontId="0" fillId="0" borderId="0" xfId="0" applyNumberFormat="1" applyAlignment="1">
      <alignment/>
    </xf>
    <xf numFmtId="167" fontId="6" fillId="0" borderId="0" xfId="44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164" fontId="0" fillId="0" borderId="0" xfId="0" applyNumberFormat="1" applyFont="1" applyAlignment="1">
      <alignment/>
    </xf>
    <xf numFmtId="0" fontId="8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7" fontId="6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tabSelected="1" zoomScalePageLayoutView="0" workbookViewId="0" topLeftCell="A59">
      <selection activeCell="I78" sqref="I78"/>
    </sheetView>
  </sheetViews>
  <sheetFormatPr defaultColWidth="9.140625" defaultRowHeight="12.75"/>
  <cols>
    <col min="1" max="1" width="36.00390625" style="0" customWidth="1"/>
    <col min="2" max="2" width="4.00390625" style="0" customWidth="1"/>
    <col min="3" max="3" width="14.28125" style="0" customWidth="1"/>
    <col min="4" max="4" width="12.28125" style="0" customWidth="1"/>
    <col min="5" max="5" width="13.8515625" style="0" customWidth="1"/>
    <col min="6" max="6" width="13.421875" style="0" customWidth="1"/>
  </cols>
  <sheetData>
    <row r="1" spans="1:3" ht="18">
      <c r="A1" s="33" t="s">
        <v>76</v>
      </c>
      <c r="B1" s="33"/>
      <c r="C1" s="33"/>
    </row>
    <row r="3" spans="1:6" ht="18">
      <c r="A3" s="32" t="s">
        <v>0</v>
      </c>
      <c r="B3" s="32"/>
      <c r="C3" s="32"/>
      <c r="D3" s="6"/>
      <c r="F3" s="11"/>
    </row>
    <row r="4" spans="1:6" ht="15.75">
      <c r="A4" s="1"/>
      <c r="B4" s="1"/>
      <c r="C4" s="25" t="s">
        <v>86</v>
      </c>
      <c r="D4" s="26"/>
      <c r="E4" s="25"/>
      <c r="F4" s="25"/>
    </row>
    <row r="5" spans="1:3" ht="15.75">
      <c r="A5" s="1" t="s">
        <v>5</v>
      </c>
      <c r="B5" s="1"/>
      <c r="C5" s="7"/>
    </row>
    <row r="6" spans="1:5" ht="15">
      <c r="A6" s="3" t="s">
        <v>1</v>
      </c>
      <c r="B6" s="4"/>
      <c r="C6" s="16">
        <v>15000</v>
      </c>
      <c r="D6" s="16"/>
      <c r="E6" s="16"/>
    </row>
    <row r="7" spans="1:5" ht="15">
      <c r="A7" s="3" t="s">
        <v>83</v>
      </c>
      <c r="B7" s="4"/>
      <c r="C7" s="16">
        <v>2500</v>
      </c>
      <c r="D7" s="16"/>
      <c r="E7" s="16"/>
    </row>
    <row r="8" spans="1:5" ht="15">
      <c r="A8" s="3" t="s">
        <v>2</v>
      </c>
      <c r="B8" s="4"/>
      <c r="C8" s="16">
        <v>60000</v>
      </c>
      <c r="D8" s="16"/>
      <c r="E8" s="16"/>
    </row>
    <row r="9" spans="1:6" ht="15">
      <c r="A9" s="3" t="s">
        <v>3</v>
      </c>
      <c r="B9" s="4"/>
      <c r="C9" s="16">
        <v>15000</v>
      </c>
      <c r="D9" s="16"/>
      <c r="E9" s="16"/>
      <c r="F9" s="4"/>
    </row>
    <row r="10" spans="1:6" ht="15">
      <c r="A10" s="3" t="s">
        <v>4</v>
      </c>
      <c r="B10" s="4"/>
      <c r="C10" s="16">
        <v>3000</v>
      </c>
      <c r="D10" s="16"/>
      <c r="E10" s="16"/>
      <c r="F10" s="4"/>
    </row>
    <row r="11" spans="1:5" ht="15">
      <c r="A11" s="3" t="s">
        <v>59</v>
      </c>
      <c r="B11" s="4"/>
      <c r="C11" s="16">
        <v>1687</v>
      </c>
      <c r="D11" s="16"/>
      <c r="E11" s="16"/>
    </row>
    <row r="12" spans="1:5" ht="15">
      <c r="A12" s="3" t="s">
        <v>60</v>
      </c>
      <c r="B12" s="4"/>
      <c r="C12" s="16">
        <v>563</v>
      </c>
      <c r="D12" s="16"/>
      <c r="E12" s="16"/>
    </row>
    <row r="13" spans="1:5" ht="15">
      <c r="A13" s="3" t="s">
        <v>78</v>
      </c>
      <c r="B13" s="4"/>
      <c r="C13" s="16">
        <v>250</v>
      </c>
      <c r="D13" s="16"/>
      <c r="E13" s="16"/>
    </row>
    <row r="14" spans="1:5" ht="15">
      <c r="A14" s="3" t="s">
        <v>46</v>
      </c>
      <c r="B14" s="4"/>
      <c r="C14" s="16">
        <v>2000</v>
      </c>
      <c r="D14" s="16"/>
      <c r="E14" s="16"/>
    </row>
    <row r="15" spans="1:6" ht="15">
      <c r="A15" s="30"/>
      <c r="B15" s="30"/>
      <c r="C15" s="30"/>
      <c r="D15" s="30"/>
      <c r="E15" s="30"/>
      <c r="F15" s="30"/>
    </row>
    <row r="16" spans="1:5" ht="15.75">
      <c r="A16" s="1" t="s">
        <v>6</v>
      </c>
      <c r="B16" s="4"/>
      <c r="C16" s="16">
        <f>SUM(C6:C14)</f>
        <v>100000</v>
      </c>
      <c r="D16" s="16"/>
      <c r="E16" s="16"/>
    </row>
    <row r="17" spans="1:6" ht="15">
      <c r="A17" s="30"/>
      <c r="B17" s="30"/>
      <c r="C17" s="30"/>
      <c r="D17" s="30"/>
      <c r="E17" s="30"/>
      <c r="F17" s="30"/>
    </row>
    <row r="18" spans="1:6" ht="15.75">
      <c r="A18" s="1" t="s">
        <v>43</v>
      </c>
      <c r="B18" s="29"/>
      <c r="C18" s="29"/>
      <c r="D18" s="29"/>
      <c r="E18" s="29"/>
      <c r="F18" s="29"/>
    </row>
    <row r="19" spans="1:6" ht="15">
      <c r="A19" s="3" t="s">
        <v>44</v>
      </c>
      <c r="B19" s="4"/>
      <c r="C19" s="16">
        <v>210000</v>
      </c>
      <c r="D19" s="16"/>
      <c r="E19" s="16"/>
      <c r="F19" s="4"/>
    </row>
    <row r="20" spans="1:6" ht="15">
      <c r="A20" s="30"/>
      <c r="B20" s="30"/>
      <c r="C20" s="30"/>
      <c r="D20" s="30"/>
      <c r="E20" s="30"/>
      <c r="F20" s="30"/>
    </row>
    <row r="21" spans="1:6" ht="15.75">
      <c r="A21" s="1" t="s">
        <v>7</v>
      </c>
      <c r="B21" s="29"/>
      <c r="C21" s="29"/>
      <c r="D21" s="29"/>
      <c r="E21" s="29"/>
      <c r="F21" s="29"/>
    </row>
    <row r="22" spans="1:6" ht="15">
      <c r="A22" s="3" t="s">
        <v>8</v>
      </c>
      <c r="B22" s="4"/>
      <c r="C22" s="16">
        <v>5000</v>
      </c>
      <c r="D22" s="16"/>
      <c r="E22" s="16"/>
      <c r="F22" s="4"/>
    </row>
    <row r="23" spans="1:5" ht="15">
      <c r="A23" s="3" t="s">
        <v>9</v>
      </c>
      <c r="B23" s="4"/>
      <c r="C23" s="16">
        <v>500</v>
      </c>
      <c r="D23" s="16"/>
      <c r="E23" s="16"/>
    </row>
    <row r="24" spans="1:5" ht="15">
      <c r="A24" s="3" t="s">
        <v>84</v>
      </c>
      <c r="B24" s="4"/>
      <c r="C24" s="16">
        <v>500</v>
      </c>
      <c r="D24" s="16"/>
      <c r="E24" s="16"/>
    </row>
    <row r="25" spans="1:5" ht="15">
      <c r="A25" s="3" t="s">
        <v>48</v>
      </c>
      <c r="B25" s="4"/>
      <c r="C25" s="16">
        <v>1250</v>
      </c>
      <c r="D25" s="16"/>
      <c r="E25" s="16"/>
    </row>
    <row r="26" spans="1:5" ht="15">
      <c r="A26" s="3" t="s">
        <v>49</v>
      </c>
      <c r="B26" s="4"/>
      <c r="C26" s="16">
        <v>0</v>
      </c>
      <c r="D26" s="16"/>
      <c r="E26" s="16"/>
    </row>
    <row r="27" spans="1:5" ht="15" customHeight="1">
      <c r="A27" s="3" t="s">
        <v>52</v>
      </c>
      <c r="B27" s="4"/>
      <c r="C27" s="16">
        <v>150</v>
      </c>
      <c r="D27" s="16"/>
      <c r="E27" s="16"/>
    </row>
    <row r="28" spans="1:6" ht="15">
      <c r="A28" s="30"/>
      <c r="B28" s="30"/>
      <c r="C28" s="30"/>
      <c r="D28" s="30"/>
      <c r="E28" s="30"/>
      <c r="F28" s="30"/>
    </row>
    <row r="29" spans="1:5" ht="15.75">
      <c r="A29" s="1" t="s">
        <v>10</v>
      </c>
      <c r="B29" s="4"/>
      <c r="C29" s="16">
        <f>SUM(C22:C28)</f>
        <v>7400</v>
      </c>
      <c r="D29" s="16"/>
      <c r="E29" s="16"/>
    </row>
    <row r="30" spans="1:6" ht="15.75">
      <c r="A30" s="35"/>
      <c r="B30" s="35"/>
      <c r="C30" s="35"/>
      <c r="D30" s="35"/>
      <c r="E30" s="35"/>
      <c r="F30" s="35"/>
    </row>
    <row r="31" spans="1:6" ht="15.75">
      <c r="A31" s="1" t="s">
        <v>11</v>
      </c>
      <c r="B31" s="4"/>
      <c r="C31" s="16">
        <f>SUM(C16,C19,C29)</f>
        <v>317400</v>
      </c>
      <c r="D31" s="16"/>
      <c r="E31" s="16"/>
      <c r="F31" s="5"/>
    </row>
    <row r="32" spans="1:6" ht="15" customHeight="1">
      <c r="A32" s="34"/>
      <c r="B32" s="34"/>
      <c r="C32" s="34"/>
      <c r="D32" s="34"/>
      <c r="E32" s="34"/>
      <c r="F32" s="34"/>
    </row>
    <row r="33" spans="1:5" ht="15.75">
      <c r="A33" s="1" t="s">
        <v>64</v>
      </c>
      <c r="B33" s="2"/>
      <c r="C33" s="24">
        <v>70000</v>
      </c>
      <c r="D33" s="16"/>
      <c r="E33" s="16"/>
    </row>
    <row r="34" spans="2:5" ht="15">
      <c r="B34" s="2"/>
      <c r="C34" s="23"/>
      <c r="D34" s="16"/>
      <c r="E34" s="16"/>
    </row>
    <row r="35" spans="1:5" ht="15.75">
      <c r="A35" s="1" t="s">
        <v>55</v>
      </c>
      <c r="B35" s="2"/>
      <c r="C35" s="16">
        <f>C31+C33</f>
        <v>387400</v>
      </c>
      <c r="D35" s="16"/>
      <c r="E35" s="16"/>
    </row>
    <row r="36" spans="1:5" ht="18">
      <c r="A36" s="32" t="s">
        <v>12</v>
      </c>
      <c r="B36" s="32"/>
      <c r="C36" s="32"/>
      <c r="D36" s="16"/>
      <c r="E36" s="16"/>
    </row>
    <row r="37" spans="1:5" ht="15.75">
      <c r="A37" s="1"/>
      <c r="B37" s="4"/>
      <c r="C37" s="25" t="s">
        <v>86</v>
      </c>
      <c r="D37" s="26"/>
      <c r="E37" s="25"/>
    </row>
    <row r="38" spans="1:6" ht="15.75">
      <c r="A38" s="1" t="s">
        <v>14</v>
      </c>
      <c r="B38" s="29"/>
      <c r="C38" s="29"/>
      <c r="D38" s="29"/>
      <c r="E38" s="29"/>
      <c r="F38" s="29"/>
    </row>
    <row r="39" spans="1:5" ht="15">
      <c r="A39" s="3" t="s">
        <v>13</v>
      </c>
      <c r="B39" s="4"/>
      <c r="C39" s="16">
        <v>2500</v>
      </c>
      <c r="D39" s="16"/>
      <c r="E39" s="16"/>
    </row>
    <row r="40" spans="1:5" ht="15">
      <c r="A40" s="3" t="s">
        <v>15</v>
      </c>
      <c r="B40" s="4"/>
      <c r="C40" s="16">
        <v>1800</v>
      </c>
      <c r="D40" s="16"/>
      <c r="E40" s="16"/>
    </row>
    <row r="41" spans="1:6" ht="15.75">
      <c r="A41" s="1" t="s">
        <v>16</v>
      </c>
      <c r="B41" s="29"/>
      <c r="C41" s="29"/>
      <c r="D41" s="29"/>
      <c r="E41" s="29"/>
      <c r="F41" s="29"/>
    </row>
    <row r="42" spans="1:6" ht="15">
      <c r="A42" s="3" t="s">
        <v>18</v>
      </c>
      <c r="B42" s="4"/>
      <c r="C42" s="16">
        <v>16800</v>
      </c>
      <c r="D42" s="16"/>
      <c r="E42" s="16"/>
      <c r="F42" s="28"/>
    </row>
    <row r="43" spans="1:5" ht="15">
      <c r="A43" s="3" t="s">
        <v>42</v>
      </c>
      <c r="B43" s="4"/>
      <c r="C43" s="16">
        <v>1550</v>
      </c>
      <c r="D43" s="16"/>
      <c r="E43" s="16"/>
    </row>
    <row r="44" spans="1:5" ht="15">
      <c r="A44" s="3" t="s">
        <v>41</v>
      </c>
      <c r="B44" s="4"/>
      <c r="C44" s="16">
        <v>5000</v>
      </c>
      <c r="D44" s="16"/>
      <c r="E44" s="16"/>
    </row>
    <row r="45" spans="1:5" ht="15">
      <c r="A45" s="3" t="s">
        <v>62</v>
      </c>
      <c r="B45" s="4"/>
      <c r="C45" s="16">
        <v>250</v>
      </c>
      <c r="D45" s="16"/>
      <c r="E45" s="16"/>
    </row>
    <row r="46" spans="1:6" ht="15.75">
      <c r="A46" s="1" t="s">
        <v>19</v>
      </c>
      <c r="B46" s="29"/>
      <c r="C46" s="29"/>
      <c r="D46" s="29"/>
      <c r="E46" s="29"/>
      <c r="F46" s="29"/>
    </row>
    <row r="47" spans="1:6" ht="15">
      <c r="A47" s="3" t="s">
        <v>20</v>
      </c>
      <c r="B47" s="4"/>
      <c r="C47" s="16">
        <v>2500</v>
      </c>
      <c r="D47" s="16"/>
      <c r="E47" s="16"/>
      <c r="F47" s="4"/>
    </row>
    <row r="48" spans="1:5" ht="15">
      <c r="A48" s="3" t="s">
        <v>21</v>
      </c>
      <c r="B48" s="4"/>
      <c r="C48" s="16">
        <v>2000</v>
      </c>
      <c r="D48" s="16"/>
      <c r="E48" s="16"/>
    </row>
    <row r="49" spans="1:6" ht="15">
      <c r="A49" s="3" t="s">
        <v>22</v>
      </c>
      <c r="B49" s="4"/>
      <c r="C49" s="16">
        <v>4000</v>
      </c>
      <c r="D49" s="16"/>
      <c r="E49" s="16"/>
      <c r="F49" s="4"/>
    </row>
    <row r="50" spans="1:5" ht="15">
      <c r="A50" s="3" t="s">
        <v>23</v>
      </c>
      <c r="B50" s="4"/>
      <c r="C50" s="16">
        <v>1200</v>
      </c>
      <c r="D50" s="16"/>
      <c r="E50" s="16"/>
    </row>
    <row r="51" spans="1:5" ht="15">
      <c r="A51" s="3" t="s">
        <v>24</v>
      </c>
      <c r="B51" s="4"/>
      <c r="C51" s="16">
        <v>2000</v>
      </c>
      <c r="D51" s="16"/>
      <c r="E51" s="16"/>
    </row>
    <row r="52" spans="1:6" ht="15.75">
      <c r="A52" s="1" t="s">
        <v>26</v>
      </c>
      <c r="B52" s="29"/>
      <c r="C52" s="29"/>
      <c r="D52" s="29"/>
      <c r="E52" s="29"/>
      <c r="F52" s="29"/>
    </row>
    <row r="53" spans="1:6" ht="15">
      <c r="A53" s="3" t="s">
        <v>25</v>
      </c>
      <c r="B53" s="4"/>
      <c r="C53" s="16">
        <v>6000</v>
      </c>
      <c r="D53" s="22"/>
      <c r="E53" s="16"/>
      <c r="F53" s="4"/>
    </row>
    <row r="54" spans="1:6" ht="15">
      <c r="A54" s="3" t="s">
        <v>17</v>
      </c>
      <c r="B54" s="4"/>
      <c r="C54" s="16">
        <v>10000</v>
      </c>
      <c r="D54" s="22"/>
      <c r="E54" s="16"/>
      <c r="F54" s="4"/>
    </row>
    <row r="55" spans="1:6" ht="15">
      <c r="A55" s="3" t="s">
        <v>45</v>
      </c>
      <c r="B55" s="4"/>
      <c r="C55" s="16">
        <v>7500</v>
      </c>
      <c r="D55" s="16"/>
      <c r="E55" s="16"/>
      <c r="F55" s="4"/>
    </row>
    <row r="56" spans="1:6" ht="15.75">
      <c r="A56" s="1" t="s">
        <v>27</v>
      </c>
      <c r="B56" s="29"/>
      <c r="C56" s="29"/>
      <c r="D56" s="29"/>
      <c r="E56" s="29"/>
      <c r="F56" s="29"/>
    </row>
    <row r="57" spans="1:5" ht="15">
      <c r="A57" s="3" t="s">
        <v>28</v>
      </c>
      <c r="B57" s="4"/>
      <c r="C57" s="16">
        <v>3000</v>
      </c>
      <c r="D57" s="22"/>
      <c r="E57" s="16"/>
    </row>
    <row r="58" spans="1:5" ht="15">
      <c r="A58" s="3" t="s">
        <v>29</v>
      </c>
      <c r="B58" s="4"/>
      <c r="C58" s="16">
        <v>10000</v>
      </c>
      <c r="D58" s="16"/>
      <c r="E58" s="16"/>
    </row>
    <row r="59" spans="1:5" ht="15">
      <c r="A59" s="3" t="s">
        <v>31</v>
      </c>
      <c r="B59" s="4"/>
      <c r="C59" s="16">
        <v>2000</v>
      </c>
      <c r="D59" s="16"/>
      <c r="E59" s="16"/>
    </row>
    <row r="60" spans="1:5" ht="15">
      <c r="A60" s="3" t="s">
        <v>30</v>
      </c>
      <c r="B60" s="4"/>
      <c r="C60" s="16">
        <v>9500</v>
      </c>
      <c r="D60" s="16"/>
      <c r="E60" s="16"/>
    </row>
    <row r="61" spans="1:5" ht="15">
      <c r="A61" s="3" t="s">
        <v>47</v>
      </c>
      <c r="B61" s="4"/>
      <c r="C61" s="16">
        <v>2000</v>
      </c>
      <c r="D61" s="16"/>
      <c r="E61" s="16"/>
    </row>
    <row r="62" spans="1:6" ht="15.75">
      <c r="A62" s="1" t="s">
        <v>40</v>
      </c>
      <c r="B62" s="29"/>
      <c r="C62" s="29"/>
      <c r="D62" s="29"/>
      <c r="E62" s="29"/>
      <c r="F62" s="29"/>
    </row>
    <row r="63" spans="1:5" ht="15">
      <c r="A63" s="3" t="s">
        <v>32</v>
      </c>
      <c r="B63" s="4"/>
      <c r="C63" s="16">
        <v>10000</v>
      </c>
      <c r="D63" s="16"/>
      <c r="E63" s="16"/>
    </row>
    <row r="64" spans="1:5" ht="15">
      <c r="A64" s="3" t="s">
        <v>33</v>
      </c>
      <c r="B64" s="4"/>
      <c r="C64" s="16">
        <v>500</v>
      </c>
      <c r="D64" s="16"/>
      <c r="E64" s="16"/>
    </row>
    <row r="65" spans="1:5" ht="15">
      <c r="A65" s="3" t="s">
        <v>56</v>
      </c>
      <c r="B65" s="4"/>
      <c r="C65" s="16">
        <v>2000</v>
      </c>
      <c r="D65" s="16"/>
      <c r="E65" s="16"/>
    </row>
    <row r="66" spans="1:5" ht="15">
      <c r="A66" s="3" t="s">
        <v>34</v>
      </c>
      <c r="B66" s="4"/>
      <c r="C66" s="16">
        <v>2750</v>
      </c>
      <c r="D66" s="16"/>
      <c r="E66" s="16"/>
    </row>
    <row r="67" spans="1:5" ht="15">
      <c r="A67" s="3" t="s">
        <v>61</v>
      </c>
      <c r="B67" s="4"/>
      <c r="C67" s="16">
        <v>50</v>
      </c>
      <c r="D67" s="16"/>
      <c r="E67" s="16"/>
    </row>
    <row r="68" spans="1:5" ht="15">
      <c r="A68" s="3" t="s">
        <v>85</v>
      </c>
      <c r="B68" s="4"/>
      <c r="C68" s="16">
        <v>500</v>
      </c>
      <c r="D68" s="16"/>
      <c r="E68" s="16"/>
    </row>
    <row r="69" spans="1:5" ht="15">
      <c r="A69" s="3" t="s">
        <v>79</v>
      </c>
      <c r="B69" s="4"/>
      <c r="C69" s="16">
        <v>500</v>
      </c>
      <c r="D69" s="16"/>
      <c r="E69" s="16"/>
    </row>
    <row r="70" spans="1:5" ht="15">
      <c r="A70" s="3" t="s">
        <v>77</v>
      </c>
      <c r="B70" s="4"/>
      <c r="C70" s="16">
        <v>500</v>
      </c>
      <c r="D70" s="16"/>
      <c r="E70" s="16"/>
    </row>
    <row r="71" spans="1:6" ht="15.75">
      <c r="A71" s="1" t="s">
        <v>35</v>
      </c>
      <c r="B71" s="29"/>
      <c r="C71" s="29"/>
      <c r="D71" s="29"/>
      <c r="E71" s="29"/>
      <c r="F71" s="29"/>
    </row>
    <row r="72" spans="1:6" ht="15">
      <c r="A72" s="3" t="s">
        <v>36</v>
      </c>
      <c r="B72" s="4"/>
      <c r="C72" s="16">
        <v>23000</v>
      </c>
      <c r="D72" s="22"/>
      <c r="E72" s="16"/>
      <c r="F72" s="27"/>
    </row>
    <row r="73" spans="1:6" ht="15">
      <c r="A73" s="3" t="s">
        <v>37</v>
      </c>
      <c r="B73" s="4"/>
      <c r="C73" s="16">
        <v>2000</v>
      </c>
      <c r="D73" s="22"/>
      <c r="E73" s="16"/>
      <c r="F73" s="4"/>
    </row>
    <row r="74" spans="1:8" ht="15">
      <c r="A74" s="3" t="s">
        <v>38</v>
      </c>
      <c r="B74" s="4"/>
      <c r="C74" s="16">
        <v>140000</v>
      </c>
      <c r="D74" s="22"/>
      <c r="E74" s="16"/>
      <c r="F74" s="4"/>
      <c r="H74" t="s">
        <v>82</v>
      </c>
    </row>
    <row r="75" spans="1:5" ht="15">
      <c r="A75" s="3" t="s">
        <v>51</v>
      </c>
      <c r="B75" s="4"/>
      <c r="C75" s="16">
        <v>18250</v>
      </c>
      <c r="D75" s="16"/>
      <c r="E75" s="16"/>
    </row>
    <row r="76" spans="1:5" ht="15">
      <c r="A76" s="3" t="s">
        <v>50</v>
      </c>
      <c r="B76" s="4"/>
      <c r="C76" s="16">
        <v>0</v>
      </c>
      <c r="D76" s="16"/>
      <c r="E76" s="16"/>
    </row>
    <row r="77" spans="1:6" ht="15.75">
      <c r="A77" s="1" t="s">
        <v>39</v>
      </c>
      <c r="B77" s="4"/>
      <c r="C77" s="16">
        <f>SUM(C39:C76)</f>
        <v>289650</v>
      </c>
      <c r="D77" s="16"/>
      <c r="E77" s="16"/>
      <c r="F77" s="5"/>
    </row>
    <row r="78" spans="1:6" ht="15">
      <c r="A78" s="30"/>
      <c r="B78" s="30"/>
      <c r="C78" s="30"/>
      <c r="D78" s="30"/>
      <c r="E78" s="30"/>
      <c r="F78" s="30"/>
    </row>
    <row r="79" spans="1:5" ht="15.75">
      <c r="A79" s="12" t="s">
        <v>63</v>
      </c>
      <c r="B79" s="12"/>
      <c r="C79" s="16">
        <f>(C35-C77)</f>
        <v>97750</v>
      </c>
      <c r="D79" s="16"/>
      <c r="E79" s="16"/>
    </row>
    <row r="80" spans="1:5" ht="15.75">
      <c r="A80" s="12" t="s">
        <v>75</v>
      </c>
      <c r="B80" s="12"/>
      <c r="C80" s="16">
        <v>50000</v>
      </c>
      <c r="D80" s="16"/>
      <c r="E80" s="16"/>
    </row>
    <row r="81" spans="1:6" ht="15.75">
      <c r="A81" s="12" t="s">
        <v>65</v>
      </c>
      <c r="B81" s="12"/>
      <c r="C81" s="16">
        <f>C79-C80</f>
        <v>47750</v>
      </c>
      <c r="D81" s="36"/>
      <c r="E81" s="36"/>
      <c r="F81" s="37"/>
    </row>
    <row r="82" spans="1:5" ht="15">
      <c r="A82" s="3"/>
      <c r="B82" s="3"/>
      <c r="C82" s="25" t="s">
        <v>86</v>
      </c>
      <c r="D82" s="26"/>
      <c r="E82" s="25"/>
    </row>
    <row r="83" spans="1:5" ht="15.75">
      <c r="A83" s="31" t="s">
        <v>69</v>
      </c>
      <c r="B83" s="31"/>
      <c r="C83" s="31"/>
      <c r="D83" s="17"/>
      <c r="E83" s="16"/>
    </row>
    <row r="84" spans="1:5" ht="15.75">
      <c r="A84" s="1" t="s">
        <v>70</v>
      </c>
      <c r="B84" s="4"/>
      <c r="C84" s="4"/>
      <c r="D84" s="18"/>
      <c r="E84" s="16"/>
    </row>
    <row r="85" spans="1:5" ht="15">
      <c r="A85" s="3" t="s">
        <v>72</v>
      </c>
      <c r="B85" s="4"/>
      <c r="C85" s="16">
        <v>33829</v>
      </c>
      <c r="D85" s="20"/>
      <c r="E85" s="16"/>
    </row>
    <row r="86" spans="1:5" ht="15">
      <c r="A86" s="3" t="s">
        <v>66</v>
      </c>
      <c r="B86" s="4"/>
      <c r="C86" s="16">
        <v>0</v>
      </c>
      <c r="D86" s="20"/>
      <c r="E86" s="16"/>
    </row>
    <row r="87" spans="1:5" ht="15">
      <c r="A87" s="3" t="s">
        <v>67</v>
      </c>
      <c r="B87" s="4"/>
      <c r="C87" s="16">
        <v>10000</v>
      </c>
      <c r="D87" s="20"/>
      <c r="E87" s="16"/>
    </row>
    <row r="88" spans="1:5" ht="15">
      <c r="A88" s="3" t="s">
        <v>68</v>
      </c>
      <c r="B88" s="4"/>
      <c r="C88" s="16">
        <v>33829</v>
      </c>
      <c r="D88" s="20"/>
      <c r="E88" s="16"/>
    </row>
    <row r="89" spans="1:5" ht="15">
      <c r="A89" s="3"/>
      <c r="B89" s="4"/>
      <c r="C89" s="16"/>
      <c r="D89" s="20"/>
      <c r="E89" s="16"/>
    </row>
    <row r="90" spans="1:6" ht="15.75">
      <c r="A90" s="1" t="s">
        <v>71</v>
      </c>
      <c r="B90" s="4"/>
      <c r="C90" s="16"/>
      <c r="D90" s="19"/>
      <c r="E90" s="19"/>
      <c r="F90" s="9"/>
    </row>
    <row r="91" spans="1:6" ht="15">
      <c r="A91" s="3" t="s">
        <v>72</v>
      </c>
      <c r="B91" s="4"/>
      <c r="C91" s="19">
        <v>132470</v>
      </c>
      <c r="D91" s="19"/>
      <c r="E91" s="19"/>
      <c r="F91" s="9"/>
    </row>
    <row r="92" spans="1:6" ht="15">
      <c r="A92" s="3" t="s">
        <v>66</v>
      </c>
      <c r="B92" s="4"/>
      <c r="C92" s="19">
        <v>0</v>
      </c>
      <c r="D92" s="19"/>
      <c r="E92" s="19"/>
      <c r="F92" s="9"/>
    </row>
    <row r="93" spans="1:6" ht="15">
      <c r="A93" s="3" t="s">
        <v>67</v>
      </c>
      <c r="B93" s="4"/>
      <c r="C93" s="19">
        <v>20000</v>
      </c>
      <c r="D93" s="19"/>
      <c r="E93" s="19"/>
      <c r="F93" s="9"/>
    </row>
    <row r="94" spans="1:6" ht="15">
      <c r="A94" s="3" t="s">
        <v>68</v>
      </c>
      <c r="B94" s="4"/>
      <c r="C94" s="19">
        <v>132470</v>
      </c>
      <c r="D94" s="19"/>
      <c r="E94" s="19"/>
      <c r="F94" s="9"/>
    </row>
    <row r="95" spans="1:10" ht="15">
      <c r="A95" s="3"/>
      <c r="B95" s="4"/>
      <c r="C95" s="16"/>
      <c r="D95" s="19"/>
      <c r="E95" s="19"/>
      <c r="F95" s="9"/>
      <c r="J95" s="16"/>
    </row>
    <row r="96" spans="1:6" ht="15.75">
      <c r="A96" s="1" t="s">
        <v>73</v>
      </c>
      <c r="B96" s="4"/>
      <c r="C96" s="16"/>
      <c r="D96" s="19"/>
      <c r="E96" s="19"/>
      <c r="F96" s="9"/>
    </row>
    <row r="97" spans="1:6" ht="15">
      <c r="A97" s="3" t="s">
        <v>72</v>
      </c>
      <c r="B97" s="4"/>
      <c r="C97" s="19">
        <v>51233</v>
      </c>
      <c r="D97" s="19"/>
      <c r="E97" s="19"/>
      <c r="F97" s="9"/>
    </row>
    <row r="98" spans="1:6" ht="15">
      <c r="A98" s="3" t="s">
        <v>66</v>
      </c>
      <c r="B98" s="4"/>
      <c r="C98" s="19">
        <v>0</v>
      </c>
      <c r="D98" s="19"/>
      <c r="E98" s="19"/>
      <c r="F98" s="9"/>
    </row>
    <row r="99" spans="1:6" ht="15">
      <c r="A99" s="3" t="s">
        <v>67</v>
      </c>
      <c r="B99" s="4"/>
      <c r="C99" s="19">
        <v>20000</v>
      </c>
      <c r="D99" s="19"/>
      <c r="E99" s="19"/>
      <c r="F99" s="9"/>
    </row>
    <row r="100" spans="1:6" ht="15">
      <c r="A100" s="3" t="s">
        <v>68</v>
      </c>
      <c r="B100" s="4"/>
      <c r="C100" s="19">
        <v>51233</v>
      </c>
      <c r="D100" s="19"/>
      <c r="E100" s="19"/>
      <c r="F100" s="9"/>
    </row>
    <row r="101" spans="1:6" ht="15">
      <c r="A101" s="3"/>
      <c r="B101" s="4"/>
      <c r="C101" s="16"/>
      <c r="D101" s="19"/>
      <c r="E101" s="19"/>
      <c r="F101" s="9"/>
    </row>
    <row r="102" spans="1:6" ht="15.75">
      <c r="A102" s="1" t="s">
        <v>53</v>
      </c>
      <c r="B102" s="4"/>
      <c r="C102" s="16"/>
      <c r="D102" s="19"/>
      <c r="E102" s="19"/>
      <c r="F102" s="9"/>
    </row>
    <row r="103" spans="1:6" ht="15">
      <c r="A103" s="3" t="s">
        <v>72</v>
      </c>
      <c r="B103" s="4"/>
      <c r="C103" s="16">
        <v>19076</v>
      </c>
      <c r="D103" s="19"/>
      <c r="E103" s="19"/>
      <c r="F103" s="9"/>
    </row>
    <row r="104" spans="1:6" ht="15">
      <c r="A104" s="3" t="s">
        <v>66</v>
      </c>
      <c r="B104" s="4"/>
      <c r="C104" s="16">
        <v>0</v>
      </c>
      <c r="D104" s="19"/>
      <c r="E104" s="19"/>
      <c r="F104" s="9"/>
    </row>
    <row r="105" spans="1:6" ht="15">
      <c r="A105" s="3" t="s">
        <v>67</v>
      </c>
      <c r="B105" s="4"/>
      <c r="C105" s="16">
        <v>0</v>
      </c>
      <c r="D105" s="19"/>
      <c r="E105" s="19"/>
      <c r="F105" s="9"/>
    </row>
    <row r="106" spans="1:6" ht="15">
      <c r="A106" s="3" t="s">
        <v>68</v>
      </c>
      <c r="B106" s="4"/>
      <c r="C106" s="16">
        <f>C103-C104+C105</f>
        <v>19076</v>
      </c>
      <c r="D106" s="19"/>
      <c r="E106" s="19"/>
      <c r="F106" s="9"/>
    </row>
    <row r="107" spans="1:6" ht="15">
      <c r="A107" s="3"/>
      <c r="B107" s="4"/>
      <c r="C107" s="16"/>
      <c r="D107" s="19"/>
      <c r="E107" s="19"/>
      <c r="F107" s="9"/>
    </row>
    <row r="108" spans="1:6" ht="15.75">
      <c r="A108" s="1" t="s">
        <v>54</v>
      </c>
      <c r="B108" s="4"/>
      <c r="C108" s="16"/>
      <c r="D108" s="19"/>
      <c r="E108" s="19"/>
      <c r="F108" s="9"/>
    </row>
    <row r="109" spans="1:6" ht="15">
      <c r="A109" s="3" t="s">
        <v>72</v>
      </c>
      <c r="B109" s="4"/>
      <c r="C109" s="19">
        <v>7136</v>
      </c>
      <c r="D109" s="19"/>
      <c r="E109" s="19"/>
      <c r="F109" s="9"/>
    </row>
    <row r="110" spans="1:6" ht="15">
      <c r="A110" s="3" t="s">
        <v>66</v>
      </c>
      <c r="B110" s="4"/>
      <c r="C110" s="19">
        <v>0</v>
      </c>
      <c r="D110" s="19"/>
      <c r="E110" s="19"/>
      <c r="F110" s="9"/>
    </row>
    <row r="111" spans="1:6" ht="15">
      <c r="A111" s="3" t="s">
        <v>49</v>
      </c>
      <c r="B111" s="4"/>
      <c r="C111" s="19">
        <v>0</v>
      </c>
      <c r="D111" s="19"/>
      <c r="E111" s="19"/>
      <c r="F111" s="9"/>
    </row>
    <row r="112" spans="1:6" ht="15">
      <c r="A112" s="3" t="s">
        <v>67</v>
      </c>
      <c r="B112" s="4"/>
      <c r="C112" s="19">
        <v>0</v>
      </c>
      <c r="D112" s="19"/>
      <c r="E112" s="19"/>
      <c r="F112" s="9"/>
    </row>
    <row r="113" spans="1:6" ht="15">
      <c r="A113" s="3" t="s">
        <v>68</v>
      </c>
      <c r="B113" s="4"/>
      <c r="C113" s="19">
        <v>7136</v>
      </c>
      <c r="D113" s="19"/>
      <c r="E113" s="19"/>
      <c r="F113" s="9"/>
    </row>
    <row r="114" spans="1:6" ht="15">
      <c r="A114" s="3"/>
      <c r="B114" s="4"/>
      <c r="C114" s="4"/>
      <c r="D114" s="19"/>
      <c r="E114" s="19"/>
      <c r="F114" s="9"/>
    </row>
    <row r="115" spans="1:6" ht="15.75">
      <c r="A115" s="1" t="s">
        <v>80</v>
      </c>
      <c r="B115" s="4"/>
      <c r="C115" s="4"/>
      <c r="D115" s="19"/>
      <c r="E115" s="19"/>
      <c r="F115" s="9"/>
    </row>
    <row r="116" spans="1:6" ht="15">
      <c r="A116" s="3" t="s">
        <v>72</v>
      </c>
      <c r="B116" s="4"/>
      <c r="C116" s="19">
        <v>525</v>
      </c>
      <c r="D116" s="19"/>
      <c r="E116" s="19"/>
      <c r="F116" s="9"/>
    </row>
    <row r="117" spans="1:6" ht="15">
      <c r="A117" s="3" t="s">
        <v>81</v>
      </c>
      <c r="B117" s="4"/>
      <c r="C117" s="19">
        <v>1000</v>
      </c>
      <c r="D117" s="19"/>
      <c r="E117" s="19"/>
      <c r="F117" s="9"/>
    </row>
    <row r="118" spans="1:6" ht="15">
      <c r="A118" s="3" t="s">
        <v>66</v>
      </c>
      <c r="B118" s="4"/>
      <c r="C118" s="19">
        <v>0</v>
      </c>
      <c r="D118" s="19"/>
      <c r="E118" s="19"/>
      <c r="F118" s="9"/>
    </row>
    <row r="119" spans="1:6" ht="15">
      <c r="A119" s="3" t="s">
        <v>68</v>
      </c>
      <c r="B119" s="4"/>
      <c r="C119" s="19">
        <v>1525</v>
      </c>
      <c r="D119" s="19"/>
      <c r="E119" s="19"/>
      <c r="F119" s="9"/>
    </row>
    <row r="120" spans="1:6" ht="15">
      <c r="A120" s="8"/>
      <c r="B120" s="8"/>
      <c r="C120" s="10"/>
      <c r="D120" s="19"/>
      <c r="E120" s="19"/>
      <c r="F120" s="9"/>
    </row>
    <row r="121" spans="1:6" ht="15.75">
      <c r="A121" s="31" t="s">
        <v>57</v>
      </c>
      <c r="B121" s="31"/>
      <c r="C121" s="31"/>
      <c r="D121" s="19"/>
      <c r="E121" s="19"/>
      <c r="F121" s="9"/>
    </row>
    <row r="122" spans="1:6" ht="15.75">
      <c r="A122" s="15" t="s">
        <v>74</v>
      </c>
      <c r="B122" s="14"/>
      <c r="C122" s="16">
        <v>155000</v>
      </c>
      <c r="D122" s="19"/>
      <c r="E122" s="19"/>
      <c r="F122" s="9"/>
    </row>
    <row r="123" spans="1:6" ht="15.75">
      <c r="A123" s="13"/>
      <c r="B123" s="14"/>
      <c r="C123" s="16"/>
      <c r="D123" s="19"/>
      <c r="E123" s="19"/>
      <c r="F123" s="9"/>
    </row>
    <row r="124" spans="1:6" ht="15">
      <c r="A124" s="3" t="s">
        <v>72</v>
      </c>
      <c r="C124" s="19">
        <v>2255</v>
      </c>
      <c r="D124" s="19"/>
      <c r="E124" s="19"/>
      <c r="F124" s="9"/>
    </row>
    <row r="125" spans="1:6" ht="15">
      <c r="A125" s="3" t="s">
        <v>66</v>
      </c>
      <c r="C125" s="19">
        <v>1500</v>
      </c>
      <c r="D125" s="21"/>
      <c r="E125" s="19"/>
      <c r="F125" s="9"/>
    </row>
    <row r="126" spans="1:6" ht="15">
      <c r="A126" s="3" t="s">
        <v>58</v>
      </c>
      <c r="C126" s="19">
        <v>2200</v>
      </c>
      <c r="D126" s="19"/>
      <c r="E126" s="19"/>
      <c r="F126" s="9"/>
    </row>
    <row r="127" spans="1:6" ht="15">
      <c r="A127" s="3" t="s">
        <v>68</v>
      </c>
      <c r="C127" s="19">
        <v>3255</v>
      </c>
      <c r="D127" s="19"/>
      <c r="E127" s="19"/>
      <c r="F127" s="9"/>
    </row>
  </sheetData>
  <sheetProtection/>
  <mergeCells count="21">
    <mergeCell ref="B52:F52"/>
    <mergeCell ref="A17:F17"/>
    <mergeCell ref="A15:F15"/>
    <mergeCell ref="A32:F32"/>
    <mergeCell ref="A30:F30"/>
    <mergeCell ref="A3:C3"/>
    <mergeCell ref="A28:F28"/>
    <mergeCell ref="B21:F21"/>
    <mergeCell ref="B18:F18"/>
    <mergeCell ref="A20:F20"/>
    <mergeCell ref="A1:C1"/>
    <mergeCell ref="B62:F62"/>
    <mergeCell ref="B71:F71"/>
    <mergeCell ref="A78:F78"/>
    <mergeCell ref="A83:C83"/>
    <mergeCell ref="A121:C121"/>
    <mergeCell ref="A36:C36"/>
    <mergeCell ref="B56:F56"/>
    <mergeCell ref="B38:F38"/>
    <mergeCell ref="B41:F41"/>
    <mergeCell ref="B46:F46"/>
  </mergeCells>
  <printOptions gridLines="1" horizontalCentered="1" verticalCentered="1"/>
  <pageMargins left="0" right="0" top="0" bottom="0" header="0.3" footer="0.3"/>
  <pageSetup fitToHeight="0" fitToWidth="1" horizontalDpi="600" verticalDpi="600" orientation="portrait" r:id="rId1"/>
  <headerFooter scaleWithDoc="0" alignWithMargins="0">
    <oddHeader xml:space="preserve">&amp;C&amp;"Arial,Bold"GROVE CEMETERY
2019 BUDGET &amp;14 </oddHeader>
  </headerFooter>
  <rowBreaks count="2" manualBreakCount="2">
    <brk id="35" max="5" man="1"/>
    <brk id="81" max="5" man="1"/>
  </rowBreaks>
  <colBreaks count="1" manualBreakCount="1">
    <brk id="5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UANUser</dc:creator>
  <cp:keywords/>
  <dc:description/>
  <cp:lastModifiedBy>UANUser</cp:lastModifiedBy>
  <cp:lastPrinted>2019-01-16T15:23:19Z</cp:lastPrinted>
  <dcterms:created xsi:type="dcterms:W3CDTF">2007-12-09T19:27:34Z</dcterms:created>
  <dcterms:modified xsi:type="dcterms:W3CDTF">2019-01-16T15:24:22Z</dcterms:modified>
  <cp:category/>
  <cp:version/>
  <cp:contentType/>
  <cp:contentStatus/>
</cp:coreProperties>
</file>